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60" yWindow="80" windowWidth="1548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B138" i="1"/>
  <c r="A138" i="1"/>
  <c r="L137" i="1"/>
  <c r="J137" i="1"/>
  <c r="I137" i="1"/>
  <c r="H137" i="1"/>
  <c r="G137" i="1"/>
  <c r="B128" i="1"/>
  <c r="A128" i="1"/>
  <c r="L127" i="1"/>
  <c r="L138" i="1" s="1"/>
  <c r="J127" i="1"/>
  <c r="I127" i="1"/>
  <c r="I138" i="1" s="1"/>
  <c r="H127" i="1"/>
  <c r="G127" i="1"/>
  <c r="G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F100" i="1" s="1"/>
  <c r="B90" i="1"/>
  <c r="A90" i="1"/>
  <c r="L89" i="1"/>
  <c r="J89" i="1"/>
  <c r="I89" i="1"/>
  <c r="H89" i="1"/>
  <c r="G89" i="1"/>
  <c r="B81" i="1"/>
  <c r="A81" i="1"/>
  <c r="B71" i="1"/>
  <c r="A71" i="1"/>
  <c r="L70" i="1"/>
  <c r="J70" i="1"/>
  <c r="I70" i="1"/>
  <c r="H70" i="1"/>
  <c r="G70" i="1"/>
  <c r="F70" i="1"/>
  <c r="B62" i="1"/>
  <c r="A62" i="1"/>
  <c r="B52" i="1"/>
  <c r="A52" i="1"/>
  <c r="L51" i="1"/>
  <c r="J51" i="1"/>
  <c r="I51" i="1"/>
  <c r="H51" i="1"/>
  <c r="G51" i="1"/>
  <c r="B43" i="1"/>
  <c r="A43" i="1"/>
  <c r="H42" i="1"/>
  <c r="B33" i="1"/>
  <c r="A33" i="1"/>
  <c r="L32" i="1"/>
  <c r="L43" i="1" s="1"/>
  <c r="J32" i="1"/>
  <c r="I32" i="1"/>
  <c r="H32" i="1"/>
  <c r="G32" i="1"/>
  <c r="G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H176" i="1" l="1"/>
  <c r="J157" i="1"/>
  <c r="J138" i="1"/>
  <c r="H138" i="1"/>
  <c r="G119" i="1"/>
  <c r="J119" i="1"/>
  <c r="H119" i="1"/>
  <c r="F119" i="1"/>
  <c r="I100" i="1"/>
  <c r="L100" i="1"/>
  <c r="J100" i="1"/>
  <c r="H100" i="1"/>
  <c r="G100" i="1"/>
  <c r="L81" i="1"/>
  <c r="J81" i="1"/>
  <c r="I81" i="1"/>
  <c r="H81" i="1"/>
  <c r="G81" i="1"/>
  <c r="F81" i="1"/>
  <c r="J43" i="1"/>
  <c r="H43" i="1"/>
  <c r="I43" i="1"/>
  <c r="L24" i="1"/>
  <c r="J24" i="1"/>
  <c r="I24" i="1"/>
  <c r="H24" i="1"/>
  <c r="G24" i="1"/>
  <c r="H196" i="1" l="1"/>
  <c r="L196" i="1"/>
  <c r="G196" i="1"/>
  <c r="J196" i="1"/>
  <c r="I196" i="1"/>
</calcChain>
</file>

<file path=xl/sharedStrings.xml><?xml version="1.0" encoding="utf-8"?>
<sst xmlns="http://schemas.openxmlformats.org/spreadsheetml/2006/main" count="259" uniqueCount="85">
  <si>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</si>
  <si>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</si>
  <si>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</si>
  <si>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</si>
  <si>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</si>
  <si>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</si>
  <si>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</si>
  <si>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</si>
  <si>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</si>
  <si>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</si>
  <si>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</si>
  <si>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</si>
  <si>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</si>
  <si>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</si>
  <si>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</si>
  <si>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</si>
  <si>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</si>
  <si>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</si>
  <si>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</si>
  <si>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</si>
  <si>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</si>
  <si>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</si>
  <si>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</si>
  <si>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</si>
  <si>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</si>
  <si>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</si>
  <si>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</si>
  <si>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</si>
  <si>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</si>
  <si>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</si>
  <si>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</si>
  <si>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</si>
  <si>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</si>
  <si>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</si>
  <si>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</si>
  <si>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</si>
  <si>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</si>
  <si>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</si>
  <si>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</si>
  <si>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        </t>
  </si>
  <si>
    <t>Сосиска отварная</t>
  </si>
  <si>
    <t>Директор</t>
  </si>
  <si>
    <t>Веселкова Е.Н.</t>
  </si>
  <si>
    <t>МОУ"ВСОШ"</t>
  </si>
  <si>
    <t>Каша пшенно-рисовая молочная с маслом</t>
  </si>
  <si>
    <t>Какао с молоком</t>
  </si>
  <si>
    <t>бутерброд с сыром</t>
  </si>
  <si>
    <t>150/10</t>
  </si>
  <si>
    <t>50/20</t>
  </si>
  <si>
    <t>475/30</t>
  </si>
  <si>
    <t>Запеканка творожная со сгущенным молоком</t>
  </si>
  <si>
    <t>чай сладкий с лимоном</t>
  </si>
  <si>
    <t>хлеб пшеничный</t>
  </si>
  <si>
    <t>печенье</t>
  </si>
  <si>
    <t>Омлет натуральный с маслом</t>
  </si>
  <si>
    <t>колбаса отварная</t>
  </si>
  <si>
    <t>какао с молоком</t>
  </si>
  <si>
    <t>макароны отварные с маслом</t>
  </si>
  <si>
    <t>апельсин</t>
  </si>
  <si>
    <t>сосиска отварная</t>
  </si>
  <si>
    <t>капуста тушеная с тушенкой</t>
  </si>
  <si>
    <t>кофейный напиток с молоком</t>
  </si>
  <si>
    <t>каша манная молочная с маслом</t>
  </si>
  <si>
    <t>яйцо отварное</t>
  </si>
  <si>
    <t>сок</t>
  </si>
  <si>
    <t>гречка отварная с маслом</t>
  </si>
  <si>
    <t>филе "По - царски" куриное  п/ф</t>
  </si>
  <si>
    <t>каша молочная геркулесовая с маслом</t>
  </si>
  <si>
    <t>плов с колбасой</t>
  </si>
  <si>
    <t>запеканка картофельная с тушенкой</t>
  </si>
  <si>
    <t>печенье Чоко пай</t>
  </si>
  <si>
    <t>150/30</t>
  </si>
  <si>
    <t>200/7</t>
  </si>
  <si>
    <t>520/37</t>
  </si>
  <si>
    <t>205/10</t>
  </si>
  <si>
    <t>40/20</t>
  </si>
  <si>
    <t>520/30</t>
  </si>
  <si>
    <t>180/10</t>
  </si>
  <si>
    <t>490/37</t>
  </si>
  <si>
    <t>банан</t>
  </si>
  <si>
    <t>540/30</t>
  </si>
  <si>
    <t>210/10</t>
  </si>
  <si>
    <t>460/30</t>
  </si>
  <si>
    <t>220/10</t>
  </si>
  <si>
    <t>490/17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</si>
</sst>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186" sqref="N186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70" t="s">
        <v>43</v>
      </c>
      <c r="D1" s="71"/>
      <c r="E1" s="71"/>
      <c r="F1" s="12" t="s">
        <v>16</v>
      </c>
      <c r="G1" s="2" t="s">
        <v>17</v>
      </c>
      <c r="H1" s="72" t="s">
        <v>41</v>
      </c>
      <c r="I1" s="72"/>
      <c r="J1" s="72"/>
      <c r="K1" s="72"/>
    </row>
    <row r="2" spans="1:12" ht="18" x14ac:dyDescent="0.25">
      <c r="A2" s="35" t="s">
        <v>6</v>
      </c>
      <c r="C2" s="2"/>
      <c r="G2" s="2" t="s">
        <v>18</v>
      </c>
      <c r="H2" s="72" t="s">
        <v>42</v>
      </c>
      <c r="I2" s="72"/>
      <c r="J2" s="72"/>
      <c r="K2" s="7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64" t="s">
        <v>44</v>
      </c>
      <c r="F6" s="66" t="s">
        <v>47</v>
      </c>
      <c r="G6" s="76">
        <v>6.48</v>
      </c>
      <c r="H6" s="40">
        <v>9.35</v>
      </c>
      <c r="I6" s="40">
        <v>38.049999999999997</v>
      </c>
      <c r="J6" s="40">
        <v>253.06</v>
      </c>
      <c r="K6" s="41">
        <v>175</v>
      </c>
      <c r="L6" s="40">
        <v>17.36</v>
      </c>
    </row>
    <row r="7" spans="1:12" ht="14.5" x14ac:dyDescent="0.35">
      <c r="A7" s="23"/>
      <c r="B7" s="15"/>
      <c r="C7" s="11"/>
      <c r="D7" s="6"/>
      <c r="E7" s="65" t="s">
        <v>40</v>
      </c>
      <c r="F7" s="67">
        <v>75</v>
      </c>
      <c r="G7" s="43">
        <v>33.44</v>
      </c>
      <c r="H7" s="43">
        <v>163.47999999999999</v>
      </c>
      <c r="I7" s="43">
        <v>1.22</v>
      </c>
      <c r="J7" s="43">
        <v>110</v>
      </c>
      <c r="K7" s="44">
        <v>536</v>
      </c>
      <c r="L7" s="43">
        <v>27</v>
      </c>
    </row>
    <row r="8" spans="1:12" ht="14.5" x14ac:dyDescent="0.35">
      <c r="A8" s="23"/>
      <c r="B8" s="15"/>
      <c r="C8" s="11"/>
      <c r="D8" s="7" t="s">
        <v>22</v>
      </c>
      <c r="E8" s="65" t="s">
        <v>45</v>
      </c>
      <c r="F8" s="67">
        <v>200</v>
      </c>
      <c r="G8" s="43">
        <v>2.5</v>
      </c>
      <c r="H8" s="43">
        <v>3.6</v>
      </c>
      <c r="I8" s="43">
        <v>28.7</v>
      </c>
      <c r="J8" s="43">
        <v>190</v>
      </c>
      <c r="K8" s="44">
        <v>958</v>
      </c>
      <c r="L8" s="43">
        <v>9.6999999999999993</v>
      </c>
    </row>
    <row r="9" spans="1:12" ht="14.5" x14ac:dyDescent="0.35">
      <c r="A9" s="23"/>
      <c r="B9" s="15"/>
      <c r="C9" s="11"/>
      <c r="D9" s="7" t="s">
        <v>23</v>
      </c>
      <c r="E9" s="65" t="s">
        <v>46</v>
      </c>
      <c r="F9" s="67" t="s">
        <v>48</v>
      </c>
      <c r="G9" s="43">
        <v>7.8</v>
      </c>
      <c r="H9" s="43">
        <v>6.5</v>
      </c>
      <c r="I9" s="43">
        <v>23.7</v>
      </c>
      <c r="J9" s="43">
        <v>209</v>
      </c>
      <c r="K9" s="44">
        <v>3</v>
      </c>
      <c r="L9" s="43">
        <v>16.32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69" t="s">
        <v>49</v>
      </c>
      <c r="G13" s="19">
        <f t="shared" ref="G13:J13" si="0">SUM(G6:G12)</f>
        <v>50.22</v>
      </c>
      <c r="H13" s="19">
        <f t="shared" si="0"/>
        <v>182.92999999999998</v>
      </c>
      <c r="I13" s="19">
        <f t="shared" si="0"/>
        <v>91.67</v>
      </c>
      <c r="J13" s="19">
        <f t="shared" si="0"/>
        <v>762.06</v>
      </c>
      <c r="K13" s="25"/>
      <c r="L13" s="19">
        <f t="shared" ref="L13" si="1">SUM(L6:L12)</f>
        <v>70.38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51"/>
      <c r="F15" s="52"/>
      <c r="G15" s="52"/>
      <c r="H15" s="52"/>
      <c r="I15" s="53"/>
      <c r="J15" s="52"/>
      <c r="K15" s="44"/>
      <c r="L15" s="54"/>
    </row>
    <row r="16" spans="1:12" ht="14.5" x14ac:dyDescent="0.35">
      <c r="A16" s="23"/>
      <c r="B16" s="15"/>
      <c r="C16" s="11"/>
      <c r="D16" s="7" t="s">
        <v>28</v>
      </c>
      <c r="E16" s="51"/>
      <c r="F16" s="52"/>
      <c r="G16" s="52"/>
      <c r="H16" s="52"/>
      <c r="I16" s="53"/>
      <c r="J16" s="52"/>
      <c r="K16" s="44"/>
      <c r="L16" s="54"/>
    </row>
    <row r="17" spans="1:12" ht="14.5" x14ac:dyDescent="0.35">
      <c r="A17" s="23"/>
      <c r="B17" s="15"/>
      <c r="C17" s="11"/>
      <c r="D17" s="7" t="s">
        <v>29</v>
      </c>
      <c r="E17" s="51"/>
      <c r="F17" s="52"/>
      <c r="G17" s="52"/>
      <c r="H17" s="52"/>
      <c r="I17" s="53"/>
      <c r="J17" s="52"/>
      <c r="K17" s="44"/>
      <c r="L17" s="54"/>
    </row>
    <row r="18" spans="1:12" ht="14.5" x14ac:dyDescent="0.35">
      <c r="A18" s="23"/>
      <c r="B18" s="15"/>
      <c r="C18" s="11"/>
      <c r="D18" s="7" t="s">
        <v>30</v>
      </c>
      <c r="E18" s="51"/>
      <c r="F18" s="52"/>
      <c r="G18" s="52"/>
      <c r="H18" s="52"/>
      <c r="I18" s="53"/>
      <c r="J18" s="52"/>
      <c r="K18" s="44"/>
      <c r="L18" s="54"/>
    </row>
    <row r="19" spans="1:12" ht="14.5" x14ac:dyDescent="0.35">
      <c r="A19" s="23"/>
      <c r="B19" s="15"/>
      <c r="C19" s="11"/>
      <c r="D19" s="7" t="s">
        <v>31</v>
      </c>
      <c r="E19" s="51"/>
      <c r="F19" s="52"/>
      <c r="G19" s="52"/>
      <c r="H19" s="52"/>
      <c r="I19" s="53"/>
      <c r="J19" s="52"/>
      <c r="K19" s="44"/>
      <c r="L19" s="54"/>
    </row>
    <row r="20" spans="1:12" ht="14.5" x14ac:dyDescent="0.35">
      <c r="A20" s="23"/>
      <c r="B20" s="15"/>
      <c r="C20" s="11"/>
      <c r="D20" s="7" t="s">
        <v>32</v>
      </c>
      <c r="E20" s="51"/>
      <c r="F20" s="52"/>
      <c r="G20" s="52"/>
      <c r="H20" s="52"/>
      <c r="I20" s="53"/>
      <c r="J20" s="52"/>
      <c r="K20" s="44"/>
      <c r="L20" s="54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73" t="s">
        <v>4</v>
      </c>
      <c r="D24" s="74"/>
      <c r="E24" s="31"/>
      <c r="F24" s="68"/>
      <c r="G24" s="32">
        <f t="shared" ref="G24:J24" si="4">G13+G23</f>
        <v>50.22</v>
      </c>
      <c r="H24" s="32">
        <f t="shared" si="4"/>
        <v>182.92999999999998</v>
      </c>
      <c r="I24" s="32">
        <f t="shared" si="4"/>
        <v>91.67</v>
      </c>
      <c r="J24" s="32">
        <f t="shared" si="4"/>
        <v>762.06</v>
      </c>
      <c r="K24" s="32"/>
      <c r="L24" s="32">
        <f t="shared" ref="L24" si="5">L13+L23</f>
        <v>70.38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64" t="s">
        <v>50</v>
      </c>
      <c r="F25" s="40" t="s">
        <v>71</v>
      </c>
      <c r="G25" s="40">
        <v>14.2</v>
      </c>
      <c r="H25" s="40">
        <v>20.399999999999999</v>
      </c>
      <c r="I25" s="40">
        <v>16.7</v>
      </c>
      <c r="J25" s="40">
        <v>301.7</v>
      </c>
      <c r="K25" s="41">
        <v>223</v>
      </c>
      <c r="L25" s="40">
        <v>31.68</v>
      </c>
    </row>
    <row r="26" spans="1:12" ht="14.5" x14ac:dyDescent="0.35">
      <c r="A26" s="14"/>
      <c r="B26" s="15"/>
      <c r="C26" s="11"/>
      <c r="D26" s="6"/>
      <c r="E26" s="65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65" t="s">
        <v>51</v>
      </c>
      <c r="F27" s="43" t="s">
        <v>72</v>
      </c>
      <c r="G27" s="43">
        <v>0.1</v>
      </c>
      <c r="H27" s="43"/>
      <c r="I27" s="43">
        <v>14.2</v>
      </c>
      <c r="J27" s="43">
        <v>62.7</v>
      </c>
      <c r="K27" s="44">
        <v>377</v>
      </c>
      <c r="L27" s="43">
        <v>2.5</v>
      </c>
    </row>
    <row r="28" spans="1:12" ht="14.5" x14ac:dyDescent="0.35">
      <c r="A28" s="14"/>
      <c r="B28" s="15"/>
      <c r="C28" s="11"/>
      <c r="D28" s="7" t="s">
        <v>23</v>
      </c>
      <c r="E28" s="65" t="s">
        <v>52</v>
      </c>
      <c r="F28" s="43">
        <v>50</v>
      </c>
      <c r="G28" s="43">
        <v>4.3</v>
      </c>
      <c r="H28" s="43">
        <v>18</v>
      </c>
      <c r="I28" s="43">
        <v>17.399999999999999</v>
      </c>
      <c r="J28" s="43">
        <v>209</v>
      </c>
      <c r="K28" s="44"/>
      <c r="L28" s="43">
        <v>2.6</v>
      </c>
    </row>
    <row r="29" spans="1:12" ht="14.5" x14ac:dyDescent="0.35">
      <c r="A29" s="14"/>
      <c r="B29" s="15"/>
      <c r="C29" s="11"/>
      <c r="D29" s="7" t="s">
        <v>24</v>
      </c>
      <c r="E29" s="65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65" t="s">
        <v>53</v>
      </c>
      <c r="F30" s="43">
        <v>120</v>
      </c>
      <c r="G30" s="43"/>
      <c r="H30" s="43"/>
      <c r="I30" s="43"/>
      <c r="J30" s="43"/>
      <c r="K30" s="44"/>
      <c r="L30" s="43">
        <v>33.6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 t="s">
        <v>73</v>
      </c>
      <c r="G32" s="19">
        <f t="shared" ref="G32" si="6">SUM(G25:G31)</f>
        <v>18.599999999999998</v>
      </c>
      <c r="H32" s="19">
        <f t="shared" ref="H32" si="7">SUM(H25:H31)</f>
        <v>38.4</v>
      </c>
      <c r="I32" s="19">
        <f t="shared" ref="I32" si="8">SUM(I25:I31)</f>
        <v>48.3</v>
      </c>
      <c r="J32" s="19">
        <f t="shared" ref="J32:L32" si="9">SUM(J25:J31)</f>
        <v>573.4</v>
      </c>
      <c r="K32" s="25"/>
      <c r="L32" s="19">
        <f t="shared" si="9"/>
        <v>70.38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51"/>
      <c r="F34" s="52"/>
      <c r="G34" s="52"/>
      <c r="H34" s="52"/>
      <c r="I34" s="53"/>
      <c r="J34" s="52"/>
      <c r="K34" s="44"/>
      <c r="L34" s="54"/>
    </row>
    <row r="35" spans="1:12" ht="14.5" x14ac:dyDescent="0.35">
      <c r="A35" s="14"/>
      <c r="B35" s="15"/>
      <c r="C35" s="11"/>
      <c r="D35" s="7" t="s">
        <v>28</v>
      </c>
      <c r="E35" s="51"/>
      <c r="F35" s="52"/>
      <c r="G35" s="52"/>
      <c r="H35" s="52"/>
      <c r="I35" s="53"/>
      <c r="J35" s="52"/>
      <c r="K35" s="44"/>
      <c r="L35" s="54"/>
    </row>
    <row r="36" spans="1:12" ht="14.5" x14ac:dyDescent="0.35">
      <c r="A36" s="14"/>
      <c r="B36" s="15"/>
      <c r="C36" s="11"/>
      <c r="D36" s="7" t="s">
        <v>29</v>
      </c>
      <c r="E36" s="51"/>
      <c r="F36" s="52"/>
      <c r="G36" s="52"/>
      <c r="H36" s="52"/>
      <c r="I36" s="53"/>
      <c r="J36" s="52"/>
      <c r="K36" s="44"/>
      <c r="L36" s="54"/>
    </row>
    <row r="37" spans="1:12" ht="14.5" x14ac:dyDescent="0.35">
      <c r="A37" s="14"/>
      <c r="B37" s="15"/>
      <c r="C37" s="11"/>
      <c r="D37" s="7" t="s">
        <v>30</v>
      </c>
      <c r="E37" s="51"/>
      <c r="F37" s="52"/>
      <c r="G37" s="52"/>
      <c r="H37" s="52"/>
      <c r="I37" s="53"/>
      <c r="J37" s="52"/>
      <c r="K37" s="44"/>
      <c r="L37" s="54"/>
    </row>
    <row r="38" spans="1:12" ht="14.5" x14ac:dyDescent="0.35">
      <c r="A38" s="14"/>
      <c r="B38" s="15"/>
      <c r="C38" s="11"/>
      <c r="D38" s="7" t="s">
        <v>31</v>
      </c>
      <c r="E38" s="51"/>
      <c r="F38" s="52"/>
      <c r="G38" s="52"/>
      <c r="H38" s="52"/>
      <c r="I38" s="53"/>
      <c r="J38" s="52"/>
      <c r="K38" s="44"/>
      <c r="L38" s="54"/>
    </row>
    <row r="39" spans="1:12" ht="14.5" x14ac:dyDescent="0.35">
      <c r="A39" s="14"/>
      <c r="B39" s="15"/>
      <c r="C39" s="11"/>
      <c r="D39" s="7" t="s">
        <v>32</v>
      </c>
      <c r="E39" s="51"/>
      <c r="F39" s="52"/>
      <c r="G39" s="52"/>
      <c r="H39" s="52"/>
      <c r="I39" s="53"/>
      <c r="J39" s="52"/>
      <c r="K39" s="44"/>
      <c r="L39" s="54"/>
    </row>
    <row r="40" spans="1:12" ht="14.5" x14ac:dyDescent="0.35">
      <c r="A40" s="14"/>
      <c r="B40" s="15"/>
      <c r="C40" s="11"/>
      <c r="D40" s="6"/>
      <c r="E40" s="55"/>
      <c r="F40" s="56"/>
      <c r="G40" s="56"/>
      <c r="H40" s="56"/>
      <c r="I40" s="57"/>
      <c r="J40" s="56"/>
      <c r="K40" s="44"/>
      <c r="L40" s="58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/>
      <c r="G42" s="19"/>
      <c r="H42" s="19">
        <f t="shared" ref="H42" si="10">SUM(H33:H41)</f>
        <v>0</v>
      </c>
      <c r="I42" s="19"/>
      <c r="J42" s="19"/>
      <c r="K42" s="25"/>
      <c r="L42" s="19"/>
    </row>
    <row r="43" spans="1:12" ht="15.75" customHeight="1" x14ac:dyDescent="0.25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 t="s">
        <v>73</v>
      </c>
      <c r="G43" s="32">
        <f t="shared" ref="G43" si="11">G32+G42</f>
        <v>18.599999999999998</v>
      </c>
      <c r="H43" s="32">
        <f t="shared" ref="H43" si="12">H32+H42</f>
        <v>38.4</v>
      </c>
      <c r="I43" s="32">
        <f t="shared" ref="I43" si="13">I32+I42</f>
        <v>48.3</v>
      </c>
      <c r="J43" s="32">
        <f t="shared" ref="J43:L43" si="14">J32+J42</f>
        <v>573.4</v>
      </c>
      <c r="K43" s="32"/>
      <c r="L43" s="32">
        <f t="shared" si="14"/>
        <v>70.38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64" t="s">
        <v>54</v>
      </c>
      <c r="F44" s="40" t="s">
        <v>74</v>
      </c>
      <c r="G44" s="40">
        <v>8.8000000000000007</v>
      </c>
      <c r="H44" s="40">
        <v>14.7</v>
      </c>
      <c r="I44" s="40">
        <v>1.67</v>
      </c>
      <c r="J44" s="40">
        <v>175.12</v>
      </c>
      <c r="K44" s="41">
        <v>438</v>
      </c>
      <c r="L44" s="40">
        <v>20</v>
      </c>
    </row>
    <row r="45" spans="1:12" ht="14.5" x14ac:dyDescent="0.35">
      <c r="A45" s="23"/>
      <c r="B45" s="15"/>
      <c r="C45" s="11"/>
      <c r="D45" s="6"/>
      <c r="E45" s="65" t="s">
        <v>55</v>
      </c>
      <c r="F45" s="43">
        <v>75</v>
      </c>
      <c r="G45" s="43">
        <v>5.79</v>
      </c>
      <c r="H45" s="43">
        <v>9.66</v>
      </c>
      <c r="I45" s="43"/>
      <c r="J45" s="43">
        <v>110.12</v>
      </c>
      <c r="K45" s="44">
        <v>98</v>
      </c>
      <c r="L45" s="43">
        <v>25.36</v>
      </c>
    </row>
    <row r="46" spans="1:12" ht="14.5" x14ac:dyDescent="0.35">
      <c r="A46" s="23"/>
      <c r="B46" s="15"/>
      <c r="C46" s="11"/>
      <c r="D46" s="7" t="s">
        <v>22</v>
      </c>
      <c r="E46" s="65" t="s">
        <v>56</v>
      </c>
      <c r="F46" s="43">
        <v>200</v>
      </c>
      <c r="G46" s="43">
        <v>4</v>
      </c>
      <c r="H46" s="43">
        <v>5</v>
      </c>
      <c r="I46" s="43">
        <v>32</v>
      </c>
      <c r="J46" s="43">
        <v>190</v>
      </c>
      <c r="K46" s="44">
        <v>959</v>
      </c>
      <c r="L46" s="43">
        <v>9.6999999999999993</v>
      </c>
    </row>
    <row r="47" spans="1:12" ht="14.5" x14ac:dyDescent="0.35">
      <c r="A47" s="23"/>
      <c r="B47" s="15"/>
      <c r="C47" s="11"/>
      <c r="D47" s="7" t="s">
        <v>23</v>
      </c>
      <c r="E47" s="65" t="s">
        <v>46</v>
      </c>
      <c r="F47" s="43" t="s">
        <v>75</v>
      </c>
      <c r="G47" s="43">
        <v>8</v>
      </c>
      <c r="H47" s="43">
        <v>7</v>
      </c>
      <c r="I47" s="43">
        <v>25</v>
      </c>
      <c r="J47" s="43">
        <v>209</v>
      </c>
      <c r="K47" s="44">
        <v>3</v>
      </c>
      <c r="L47" s="43">
        <v>15.32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 t="s">
        <v>76</v>
      </c>
      <c r="G51" s="19">
        <f t="shared" ref="G51" si="15">SUM(G44:G50)</f>
        <v>26.59</v>
      </c>
      <c r="H51" s="19">
        <f t="shared" ref="H51" si="16">SUM(H44:H50)</f>
        <v>36.36</v>
      </c>
      <c r="I51" s="19">
        <f t="shared" ref="I51" si="17">SUM(I44:I50)</f>
        <v>58.67</v>
      </c>
      <c r="J51" s="19">
        <f t="shared" ref="J51:L51" si="18">SUM(J44:J50)</f>
        <v>684.24</v>
      </c>
      <c r="K51" s="25"/>
      <c r="L51" s="19">
        <f t="shared" si="18"/>
        <v>70.38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51"/>
      <c r="F53" s="52"/>
      <c r="G53" s="52"/>
      <c r="H53" s="52"/>
      <c r="I53" s="53"/>
      <c r="J53" s="52"/>
      <c r="K53" s="44"/>
      <c r="L53" s="54"/>
    </row>
    <row r="54" spans="1:12" ht="14.5" x14ac:dyDescent="0.35">
      <c r="A54" s="23"/>
      <c r="B54" s="15"/>
      <c r="C54" s="11"/>
      <c r="D54" s="7" t="s">
        <v>28</v>
      </c>
      <c r="E54" s="51"/>
      <c r="F54" s="52"/>
      <c r="G54" s="52"/>
      <c r="H54" s="52"/>
      <c r="I54" s="53"/>
      <c r="J54" s="52"/>
      <c r="K54" s="44"/>
      <c r="L54" s="54"/>
    </row>
    <row r="55" spans="1:12" ht="14.5" x14ac:dyDescent="0.35">
      <c r="A55" s="23"/>
      <c r="B55" s="15"/>
      <c r="C55" s="11"/>
      <c r="D55" s="7" t="s">
        <v>29</v>
      </c>
      <c r="E55" s="51"/>
      <c r="F55" s="52" t="s">
        <v>39</v>
      </c>
      <c r="G55" s="52"/>
      <c r="H55" s="52"/>
      <c r="I55" s="53"/>
      <c r="J55" s="52"/>
      <c r="K55" s="44"/>
      <c r="L55" s="54"/>
    </row>
    <row r="56" spans="1:12" ht="14.5" x14ac:dyDescent="0.35">
      <c r="A56" s="23"/>
      <c r="B56" s="15"/>
      <c r="C56" s="11"/>
      <c r="D56" s="7" t="s">
        <v>30</v>
      </c>
      <c r="E56" s="51"/>
      <c r="F56" s="52"/>
      <c r="G56" s="52"/>
      <c r="H56" s="52"/>
      <c r="I56" s="53"/>
      <c r="J56" s="52"/>
      <c r="K56" s="44"/>
      <c r="L56" s="54"/>
    </row>
    <row r="57" spans="1:12" ht="14.5" x14ac:dyDescent="0.35">
      <c r="A57" s="23"/>
      <c r="B57" s="15"/>
      <c r="C57" s="11"/>
      <c r="D57" s="7" t="s">
        <v>31</v>
      </c>
      <c r="E57" s="51"/>
      <c r="F57" s="52"/>
      <c r="G57" s="52"/>
      <c r="H57" s="52"/>
      <c r="I57" s="53"/>
      <c r="J57" s="52"/>
      <c r="K57" s="44"/>
      <c r="L57" s="54"/>
    </row>
    <row r="58" spans="1:12" ht="14.5" x14ac:dyDescent="0.35">
      <c r="A58" s="23"/>
      <c r="B58" s="15"/>
      <c r="C58" s="11"/>
      <c r="D58" s="7" t="s">
        <v>32</v>
      </c>
      <c r="E58" s="51"/>
      <c r="F58" s="52"/>
      <c r="G58" s="52"/>
      <c r="H58" s="52"/>
      <c r="I58" s="53"/>
      <c r="J58" s="52"/>
      <c r="K58" s="44"/>
      <c r="L58" s="54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/>
      <c r="G61" s="19"/>
      <c r="H61" s="19"/>
      <c r="I61" s="19"/>
      <c r="J61" s="19"/>
      <c r="K61" s="25"/>
      <c r="L61" s="19"/>
    </row>
    <row r="62" spans="1:12" ht="15.75" customHeight="1" x14ac:dyDescent="0.25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/>
      <c r="G62" s="32"/>
      <c r="H62" s="32"/>
      <c r="I62" s="32"/>
      <c r="J62" s="32"/>
      <c r="K62" s="32"/>
      <c r="L62" s="32"/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250</v>
      </c>
      <c r="G63" s="40">
        <v>14</v>
      </c>
      <c r="H63" s="40">
        <v>11</v>
      </c>
      <c r="I63" s="40">
        <v>9</v>
      </c>
      <c r="J63" s="40">
        <v>201</v>
      </c>
      <c r="K63" s="41">
        <v>336</v>
      </c>
      <c r="L63" s="40">
        <v>58.18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2</v>
      </c>
      <c r="H65" s="43">
        <v>3</v>
      </c>
      <c r="I65" s="43">
        <v>28</v>
      </c>
      <c r="J65" s="43">
        <v>190</v>
      </c>
      <c r="K65" s="44">
        <v>692</v>
      </c>
      <c r="L65" s="43">
        <v>9.6</v>
      </c>
    </row>
    <row r="66" spans="1:12" ht="14.5" x14ac:dyDescent="0.35">
      <c r="A66" s="23"/>
      <c r="B66" s="15"/>
      <c r="C66" s="11"/>
      <c r="D66" s="7" t="s">
        <v>23</v>
      </c>
      <c r="E66" s="42" t="s">
        <v>52</v>
      </c>
      <c r="F66" s="43">
        <v>50</v>
      </c>
      <c r="G66" s="43">
        <v>4</v>
      </c>
      <c r="H66" s="43">
        <v>1</v>
      </c>
      <c r="I66" s="43">
        <v>17</v>
      </c>
      <c r="J66" s="43">
        <v>209</v>
      </c>
      <c r="K66" s="44"/>
      <c r="L66" s="43">
        <v>2.6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19">SUM(G63:G69)</f>
        <v>20</v>
      </c>
      <c r="H70" s="19">
        <f t="shared" ref="H70" si="20">SUM(H63:H69)</f>
        <v>15</v>
      </c>
      <c r="I70" s="19">
        <f t="shared" ref="I70" si="21">SUM(I63:I69)</f>
        <v>54</v>
      </c>
      <c r="J70" s="19">
        <f t="shared" ref="J70:L70" si="22">SUM(J63:J69)</f>
        <v>600</v>
      </c>
      <c r="K70" s="25"/>
      <c r="L70" s="19">
        <f t="shared" si="22"/>
        <v>70.38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51"/>
      <c r="F72" s="52"/>
      <c r="G72" s="52"/>
      <c r="H72" s="52"/>
      <c r="I72" s="53"/>
      <c r="J72" s="52"/>
      <c r="K72" s="44"/>
      <c r="L72" s="54"/>
    </row>
    <row r="73" spans="1:12" ht="14.5" x14ac:dyDescent="0.35">
      <c r="A73" s="23"/>
      <c r="B73" s="15"/>
      <c r="C73" s="11"/>
      <c r="D73" s="7" t="s">
        <v>28</v>
      </c>
      <c r="E73" s="51"/>
      <c r="F73" s="52"/>
      <c r="G73" s="52"/>
      <c r="H73" s="52"/>
      <c r="I73" s="53"/>
      <c r="J73" s="52"/>
      <c r="K73" s="44"/>
      <c r="L73" s="54"/>
    </row>
    <row r="74" spans="1:12" ht="14.5" x14ac:dyDescent="0.35">
      <c r="A74" s="23"/>
      <c r="B74" s="15"/>
      <c r="C74" s="11"/>
      <c r="D74" s="7" t="s">
        <v>29</v>
      </c>
      <c r="E74" s="51"/>
      <c r="F74" s="52"/>
      <c r="G74" s="52"/>
      <c r="H74" s="52"/>
      <c r="I74" s="53"/>
      <c r="J74" s="52"/>
      <c r="K74" s="44"/>
      <c r="L74" s="54"/>
    </row>
    <row r="75" spans="1:12" ht="14.5" x14ac:dyDescent="0.35">
      <c r="A75" s="23"/>
      <c r="B75" s="15"/>
      <c r="C75" s="11"/>
      <c r="D75" s="7" t="s">
        <v>30</v>
      </c>
      <c r="E75" s="51"/>
      <c r="F75" s="52"/>
      <c r="G75" s="52"/>
      <c r="H75" s="52"/>
      <c r="I75" s="53"/>
      <c r="J75" s="52"/>
      <c r="K75" s="44"/>
      <c r="L75" s="54"/>
    </row>
    <row r="76" spans="1:12" ht="14.5" x14ac:dyDescent="0.35">
      <c r="A76" s="23"/>
      <c r="B76" s="15"/>
      <c r="C76" s="11"/>
      <c r="D76" s="7" t="s">
        <v>31</v>
      </c>
      <c r="E76" s="51"/>
      <c r="F76" s="52"/>
      <c r="G76" s="52"/>
      <c r="H76" s="52"/>
      <c r="I76" s="53"/>
      <c r="J76" s="52"/>
      <c r="K76" s="44"/>
      <c r="L76" s="54"/>
    </row>
    <row r="77" spans="1:12" ht="14.5" x14ac:dyDescent="0.35">
      <c r="A77" s="23"/>
      <c r="B77" s="15"/>
      <c r="C77" s="11"/>
      <c r="D77" s="7" t="s">
        <v>32</v>
      </c>
      <c r="E77" s="51"/>
      <c r="F77" s="52"/>
      <c r="G77" s="52"/>
      <c r="H77" s="52"/>
      <c r="I77" s="53"/>
      <c r="J77" s="52"/>
      <c r="K77" s="44"/>
      <c r="L77" s="54"/>
    </row>
    <row r="78" spans="1:12" ht="14.5" x14ac:dyDescent="0.35">
      <c r="A78" s="23"/>
      <c r="B78" s="15"/>
      <c r="C78" s="11"/>
      <c r="D78" s="6"/>
      <c r="E78" s="55"/>
      <c r="F78" s="56"/>
      <c r="G78" s="56"/>
      <c r="H78" s="56"/>
      <c r="I78" s="57"/>
      <c r="J78" s="56"/>
      <c r="K78" s="44"/>
      <c r="L78" s="58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500</v>
      </c>
      <c r="G81" s="32">
        <f t="shared" ref="G81" si="23">G70+G80</f>
        <v>20</v>
      </c>
      <c r="H81" s="32">
        <f t="shared" ref="H81" si="24">H70+H80</f>
        <v>15</v>
      </c>
      <c r="I81" s="32">
        <f t="shared" ref="I81" si="25">I70+I80</f>
        <v>54</v>
      </c>
      <c r="J81" s="32">
        <f t="shared" ref="J81:L81" si="26">J70+J80</f>
        <v>600</v>
      </c>
      <c r="K81" s="32"/>
      <c r="L81" s="32">
        <f t="shared" si="26"/>
        <v>70.38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 t="s">
        <v>47</v>
      </c>
      <c r="G82" s="40">
        <v>5</v>
      </c>
      <c r="H82" s="40">
        <v>2</v>
      </c>
      <c r="I82" s="40">
        <v>38</v>
      </c>
      <c r="J82" s="40">
        <v>191</v>
      </c>
      <c r="K82" s="41">
        <v>413</v>
      </c>
      <c r="L82" s="40">
        <v>8.69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51</v>
      </c>
      <c r="F84" s="43" t="s">
        <v>72</v>
      </c>
      <c r="G84" s="43"/>
      <c r="H84" s="43"/>
      <c r="I84" s="43">
        <v>14</v>
      </c>
      <c r="J84" s="43">
        <v>62</v>
      </c>
      <c r="K84" s="44">
        <v>943</v>
      </c>
      <c r="L84" s="43">
        <v>2.5</v>
      </c>
    </row>
    <row r="85" spans="1:12" ht="14.5" x14ac:dyDescent="0.35">
      <c r="A85" s="23"/>
      <c r="B85" s="15"/>
      <c r="C85" s="11"/>
      <c r="D85" s="7" t="s">
        <v>23</v>
      </c>
      <c r="E85" s="42" t="s">
        <v>52</v>
      </c>
      <c r="F85" s="43">
        <v>40</v>
      </c>
      <c r="G85" s="43">
        <v>4</v>
      </c>
      <c r="H85" s="43">
        <v>1</v>
      </c>
      <c r="I85" s="43">
        <v>17</v>
      </c>
      <c r="J85" s="43">
        <v>109</v>
      </c>
      <c r="K85" s="44"/>
      <c r="L85" s="43">
        <v>2.5</v>
      </c>
    </row>
    <row r="86" spans="1:12" ht="14.5" x14ac:dyDescent="0.35">
      <c r="A86" s="23"/>
      <c r="B86" s="15"/>
      <c r="C86" s="11"/>
      <c r="D86" s="7" t="s">
        <v>24</v>
      </c>
      <c r="E86" s="42" t="s">
        <v>58</v>
      </c>
      <c r="F86" s="43">
        <v>170</v>
      </c>
      <c r="G86" s="43"/>
      <c r="H86" s="43"/>
      <c r="I86" s="43"/>
      <c r="J86" s="43"/>
      <c r="K86" s="44"/>
      <c r="L86" s="43">
        <v>30.2</v>
      </c>
    </row>
    <row r="87" spans="1:12" ht="14.5" x14ac:dyDescent="0.35">
      <c r="A87" s="23"/>
      <c r="B87" s="15"/>
      <c r="C87" s="11"/>
      <c r="D87" s="6"/>
      <c r="E87" s="42" t="s">
        <v>59</v>
      </c>
      <c r="F87" s="43">
        <v>75</v>
      </c>
      <c r="G87" s="43">
        <v>33</v>
      </c>
      <c r="H87" s="43">
        <v>163</v>
      </c>
      <c r="I87" s="43">
        <v>1</v>
      </c>
      <c r="J87" s="43">
        <v>198</v>
      </c>
      <c r="K87" s="44">
        <v>536</v>
      </c>
      <c r="L87" s="43">
        <v>26.49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v>635</v>
      </c>
      <c r="G89" s="19">
        <f t="shared" ref="G89" si="27">SUM(G82:G88)</f>
        <v>42</v>
      </c>
      <c r="H89" s="19">
        <f t="shared" ref="H89" si="28">SUM(H82:H88)</f>
        <v>166</v>
      </c>
      <c r="I89" s="19">
        <f t="shared" ref="I89" si="29">SUM(I82:I88)</f>
        <v>70</v>
      </c>
      <c r="J89" s="19">
        <f t="shared" ref="J89:L89" si="30">SUM(J82:J88)</f>
        <v>560</v>
      </c>
      <c r="K89" s="25"/>
      <c r="L89" s="19">
        <f t="shared" si="30"/>
        <v>70.38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51"/>
      <c r="F91" s="52"/>
      <c r="G91" s="52"/>
      <c r="H91" s="52"/>
      <c r="I91" s="53"/>
      <c r="J91" s="52"/>
      <c r="K91" s="44"/>
      <c r="L91" s="54"/>
    </row>
    <row r="92" spans="1:12" ht="14.5" x14ac:dyDescent="0.35">
      <c r="A92" s="23"/>
      <c r="B92" s="15"/>
      <c r="C92" s="11"/>
      <c r="D92" s="7" t="s">
        <v>28</v>
      </c>
      <c r="E92" s="51"/>
      <c r="F92" s="52"/>
      <c r="G92" s="52"/>
      <c r="H92" s="52"/>
      <c r="I92" s="53"/>
      <c r="J92" s="52"/>
      <c r="K92" s="44"/>
      <c r="L92" s="54"/>
    </row>
    <row r="93" spans="1:12" ht="14.5" x14ac:dyDescent="0.35">
      <c r="A93" s="23"/>
      <c r="B93" s="15"/>
      <c r="C93" s="11"/>
      <c r="D93" s="7" t="s">
        <v>29</v>
      </c>
      <c r="E93" s="51"/>
      <c r="F93" s="52"/>
      <c r="G93" s="52"/>
      <c r="H93" s="52"/>
      <c r="I93" s="53"/>
      <c r="J93" s="52"/>
      <c r="K93" s="44"/>
      <c r="L93" s="54"/>
    </row>
    <row r="94" spans="1:12" ht="14.5" x14ac:dyDescent="0.35">
      <c r="A94" s="23"/>
      <c r="B94" s="15"/>
      <c r="C94" s="11"/>
      <c r="D94" s="7" t="s">
        <v>30</v>
      </c>
      <c r="E94" s="51"/>
      <c r="F94" s="52"/>
      <c r="G94" s="52"/>
      <c r="H94" s="52"/>
      <c r="I94" s="53"/>
      <c r="J94" s="52"/>
      <c r="K94" s="44"/>
      <c r="L94" s="54"/>
    </row>
    <row r="95" spans="1:12" ht="14.5" x14ac:dyDescent="0.35">
      <c r="A95" s="23"/>
      <c r="B95" s="15"/>
      <c r="C95" s="11"/>
      <c r="D95" s="7" t="s">
        <v>31</v>
      </c>
      <c r="E95" s="51"/>
      <c r="F95" s="52"/>
      <c r="G95" s="52"/>
      <c r="H95" s="52"/>
      <c r="I95" s="53"/>
      <c r="J95" s="52"/>
      <c r="K95" s="44"/>
      <c r="L95" s="54"/>
    </row>
    <row r="96" spans="1:12" ht="14.5" x14ac:dyDescent="0.35">
      <c r="A96" s="23"/>
      <c r="B96" s="15"/>
      <c r="C96" s="11"/>
      <c r="D96" s="7" t="s">
        <v>32</v>
      </c>
      <c r="E96" s="51"/>
      <c r="F96" s="52"/>
      <c r="G96" s="52"/>
      <c r="H96" s="52"/>
      <c r="I96" s="53"/>
      <c r="J96" s="52"/>
      <c r="K96" s="44"/>
      <c r="L96" s="54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1">SUM(G90:G98)</f>
        <v>0</v>
      </c>
      <c r="H99" s="19">
        <f t="shared" ref="H99" si="32">SUM(H90:H98)</f>
        <v>0</v>
      </c>
      <c r="I99" s="19">
        <f t="shared" ref="I99" si="33">SUM(I90:I98)</f>
        <v>0</v>
      </c>
      <c r="J99" s="19">
        <f t="shared" ref="J99:L99" si="34">SUM(J90:J98)</f>
        <v>0</v>
      </c>
      <c r="K99" s="25"/>
      <c r="L99" s="19">
        <f t="shared" si="34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635</v>
      </c>
      <c r="G100" s="32">
        <f t="shared" ref="G100" si="35">G89+G99</f>
        <v>42</v>
      </c>
      <c r="H100" s="32">
        <f t="shared" ref="H100" si="36">H89+H99</f>
        <v>166</v>
      </c>
      <c r="I100" s="32">
        <f t="shared" ref="I100" si="37">I89+I99</f>
        <v>70</v>
      </c>
      <c r="J100" s="32">
        <f t="shared" ref="J100:L100" si="38">J89+J99</f>
        <v>560</v>
      </c>
      <c r="K100" s="32"/>
      <c r="L100" s="32">
        <f t="shared" si="38"/>
        <v>70.38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 t="s">
        <v>77</v>
      </c>
      <c r="G101" s="40">
        <v>3</v>
      </c>
      <c r="H101" s="40">
        <v>8</v>
      </c>
      <c r="I101" s="40">
        <v>23</v>
      </c>
      <c r="J101" s="40">
        <v>189</v>
      </c>
      <c r="K101" s="41">
        <v>384</v>
      </c>
      <c r="L101" s="40">
        <v>14.4</v>
      </c>
    </row>
    <row r="102" spans="1:12" ht="14.5" x14ac:dyDescent="0.35">
      <c r="A102" s="23"/>
      <c r="B102" s="15"/>
      <c r="C102" s="11"/>
      <c r="D102" s="6"/>
      <c r="E102" s="42" t="s">
        <v>63</v>
      </c>
      <c r="F102" s="43">
        <v>40</v>
      </c>
      <c r="G102" s="43">
        <v>6</v>
      </c>
      <c r="H102" s="43">
        <v>5</v>
      </c>
      <c r="I102" s="43">
        <v>0.4</v>
      </c>
      <c r="J102" s="43">
        <v>79</v>
      </c>
      <c r="K102" s="44"/>
      <c r="L102" s="43">
        <v>8.6999999999999993</v>
      </c>
    </row>
    <row r="103" spans="1:12" ht="14.5" x14ac:dyDescent="0.3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4</v>
      </c>
      <c r="H103" s="43">
        <v>5</v>
      </c>
      <c r="I103" s="43">
        <v>32</v>
      </c>
      <c r="J103" s="43">
        <v>190</v>
      </c>
      <c r="K103" s="44">
        <v>959</v>
      </c>
      <c r="L103" s="43">
        <v>9.6999999999999993</v>
      </c>
    </row>
    <row r="104" spans="1:12" ht="14.5" x14ac:dyDescent="0.35">
      <c r="A104" s="23"/>
      <c r="B104" s="15"/>
      <c r="C104" s="11"/>
      <c r="D104" s="7" t="s">
        <v>23</v>
      </c>
      <c r="E104" s="42" t="s">
        <v>46</v>
      </c>
      <c r="F104" s="43" t="s">
        <v>75</v>
      </c>
      <c r="G104" s="43">
        <v>8</v>
      </c>
      <c r="H104" s="43">
        <v>7</v>
      </c>
      <c r="I104" s="43">
        <v>25</v>
      </c>
      <c r="J104" s="43">
        <v>209</v>
      </c>
      <c r="K104" s="44">
        <v>3</v>
      </c>
      <c r="L104" s="43">
        <v>15.32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64</v>
      </c>
      <c r="F106" s="43">
        <v>200</v>
      </c>
      <c r="G106" s="43"/>
      <c r="H106" s="43"/>
      <c r="I106" s="43"/>
      <c r="J106" s="43"/>
      <c r="K106" s="44"/>
      <c r="L106" s="43">
        <v>22.26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440</v>
      </c>
      <c r="G108" s="19">
        <f t="shared" ref="G108:J108" si="39">SUM(G101:G107)</f>
        <v>21</v>
      </c>
      <c r="H108" s="19">
        <f t="shared" si="39"/>
        <v>25</v>
      </c>
      <c r="I108" s="19">
        <f t="shared" si="39"/>
        <v>80.400000000000006</v>
      </c>
      <c r="J108" s="19">
        <f t="shared" si="39"/>
        <v>667</v>
      </c>
      <c r="K108" s="25"/>
      <c r="L108" s="19">
        <f t="shared" ref="L108" si="40">SUM(L101:L107)</f>
        <v>70.38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51"/>
      <c r="F110" s="60"/>
      <c r="G110" s="52"/>
      <c r="H110" s="52"/>
      <c r="I110" s="53"/>
      <c r="J110" s="52"/>
      <c r="K110" s="44"/>
      <c r="L110" s="54"/>
    </row>
    <row r="111" spans="1:12" ht="14.5" x14ac:dyDescent="0.35">
      <c r="A111" s="23"/>
      <c r="B111" s="15"/>
      <c r="C111" s="11"/>
      <c r="D111" s="7" t="s">
        <v>28</v>
      </c>
      <c r="E111" s="51"/>
      <c r="F111" s="60"/>
      <c r="G111" s="52"/>
      <c r="H111" s="52"/>
      <c r="I111" s="53"/>
      <c r="J111" s="52"/>
      <c r="K111" s="44"/>
      <c r="L111" s="54"/>
    </row>
    <row r="112" spans="1:12" ht="14.5" x14ac:dyDescent="0.35">
      <c r="A112" s="23"/>
      <c r="B112" s="15"/>
      <c r="C112" s="11"/>
      <c r="D112" s="7" t="s">
        <v>29</v>
      </c>
      <c r="E112" s="51"/>
      <c r="F112" s="60"/>
      <c r="G112" s="52"/>
      <c r="H112" s="52"/>
      <c r="I112" s="53"/>
      <c r="J112" s="52"/>
      <c r="K112" s="44"/>
      <c r="L112" s="54"/>
    </row>
    <row r="113" spans="1:12" ht="14.5" x14ac:dyDescent="0.35">
      <c r="A113" s="23"/>
      <c r="B113" s="15"/>
      <c r="C113" s="11"/>
      <c r="D113" s="7" t="s">
        <v>30</v>
      </c>
      <c r="E113" s="51"/>
      <c r="F113" s="60"/>
      <c r="G113" s="52"/>
      <c r="H113" s="52"/>
      <c r="I113" s="53"/>
      <c r="J113" s="52"/>
      <c r="K113" s="44"/>
      <c r="L113" s="54"/>
    </row>
    <row r="114" spans="1:12" ht="14.5" x14ac:dyDescent="0.35">
      <c r="A114" s="23"/>
      <c r="B114" s="15"/>
      <c r="C114" s="11"/>
      <c r="D114" s="7" t="s">
        <v>31</v>
      </c>
      <c r="E114" s="51"/>
      <c r="F114" s="60"/>
      <c r="G114" s="52"/>
      <c r="H114" s="52"/>
      <c r="I114" s="53"/>
      <c r="J114" s="52"/>
      <c r="K114" s="44"/>
      <c r="L114" s="54"/>
    </row>
    <row r="115" spans="1:12" ht="14.5" x14ac:dyDescent="0.35">
      <c r="A115" s="23"/>
      <c r="B115" s="15"/>
      <c r="C115" s="11"/>
      <c r="D115" s="7" t="s">
        <v>32</v>
      </c>
      <c r="E115" s="51"/>
      <c r="F115" s="60"/>
      <c r="G115" s="52"/>
      <c r="H115" s="52"/>
      <c r="I115" s="53"/>
      <c r="J115" s="52"/>
      <c r="K115" s="44"/>
      <c r="L115" s="54"/>
    </row>
    <row r="116" spans="1:12" ht="15" thickBot="1" x14ac:dyDescent="0.4">
      <c r="A116" s="23"/>
      <c r="B116" s="15"/>
      <c r="C116" s="11"/>
      <c r="D116" s="6"/>
      <c r="E116" s="59"/>
      <c r="F116" s="61"/>
      <c r="G116" s="61"/>
      <c r="H116" s="61"/>
      <c r="I116" s="62"/>
      <c r="J116" s="61"/>
      <c r="K116" s="44"/>
      <c r="L116" s="6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1">SUM(G109:G117)</f>
        <v>0</v>
      </c>
      <c r="H118" s="19">
        <f t="shared" si="41"/>
        <v>0</v>
      </c>
      <c r="I118" s="19">
        <f t="shared" si="41"/>
        <v>0</v>
      </c>
      <c r="J118" s="19">
        <f t="shared" si="41"/>
        <v>0</v>
      </c>
      <c r="K118" s="25"/>
      <c r="L118" s="19">
        <f t="shared" ref="L118" si="42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440</v>
      </c>
      <c r="G119" s="32">
        <f t="shared" ref="G119" si="43">G108+G118</f>
        <v>21</v>
      </c>
      <c r="H119" s="32">
        <f t="shared" ref="H119" si="44">H108+H118</f>
        <v>25</v>
      </c>
      <c r="I119" s="32">
        <f t="shared" ref="I119" si="45">I108+I118</f>
        <v>80.400000000000006</v>
      </c>
      <c r="J119" s="32">
        <f t="shared" ref="J119:L119" si="46">J108+J118</f>
        <v>667</v>
      </c>
      <c r="K119" s="32"/>
      <c r="L119" s="32">
        <f t="shared" si="46"/>
        <v>70.38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 t="s">
        <v>47</v>
      </c>
      <c r="G120" s="40">
        <v>5</v>
      </c>
      <c r="H120" s="40">
        <v>6</v>
      </c>
      <c r="I120" s="40">
        <v>31</v>
      </c>
      <c r="J120" s="40">
        <v>215</v>
      </c>
      <c r="K120" s="41">
        <v>378</v>
      </c>
      <c r="L120" s="40">
        <v>15.7</v>
      </c>
    </row>
    <row r="121" spans="1:12" ht="14.5" x14ac:dyDescent="0.35">
      <c r="A121" s="14"/>
      <c r="B121" s="15"/>
      <c r="C121" s="11"/>
      <c r="D121" s="6"/>
      <c r="E121" s="42" t="s">
        <v>66</v>
      </c>
      <c r="F121" s="43">
        <v>100</v>
      </c>
      <c r="G121" s="43">
        <v>18</v>
      </c>
      <c r="H121" s="43">
        <v>4</v>
      </c>
      <c r="I121" s="43">
        <v>3</v>
      </c>
      <c r="J121" s="43">
        <v>90</v>
      </c>
      <c r="K121" s="44">
        <v>535</v>
      </c>
      <c r="L121" s="43">
        <v>36.86</v>
      </c>
    </row>
    <row r="122" spans="1:12" ht="14.5" x14ac:dyDescent="0.35">
      <c r="A122" s="14"/>
      <c r="B122" s="15"/>
      <c r="C122" s="11"/>
      <c r="D122" s="7" t="s">
        <v>22</v>
      </c>
      <c r="E122" s="42" t="s">
        <v>51</v>
      </c>
      <c r="F122" s="43" t="s">
        <v>72</v>
      </c>
      <c r="G122" s="43">
        <v>0.1</v>
      </c>
      <c r="H122" s="43"/>
      <c r="I122" s="43">
        <v>14</v>
      </c>
      <c r="J122" s="43">
        <v>62</v>
      </c>
      <c r="K122" s="44">
        <v>377</v>
      </c>
      <c r="L122" s="43">
        <v>2.5</v>
      </c>
    </row>
    <row r="123" spans="1:12" ht="14.5" x14ac:dyDescent="0.35">
      <c r="A123" s="14"/>
      <c r="B123" s="15"/>
      <c r="C123" s="11"/>
      <c r="D123" s="7" t="s">
        <v>23</v>
      </c>
      <c r="E123" s="42" t="s">
        <v>46</v>
      </c>
      <c r="F123" s="43" t="s">
        <v>75</v>
      </c>
      <c r="G123" s="43">
        <v>8</v>
      </c>
      <c r="H123" s="43">
        <v>7</v>
      </c>
      <c r="I123" s="43">
        <v>25</v>
      </c>
      <c r="J123" s="43">
        <v>209</v>
      </c>
      <c r="K123" s="44">
        <v>3</v>
      </c>
      <c r="L123" s="43">
        <v>15.32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 t="s">
        <v>78</v>
      </c>
      <c r="G127" s="19">
        <f t="shared" ref="G127:J127" si="47">SUM(G120:G126)</f>
        <v>31.1</v>
      </c>
      <c r="H127" s="19">
        <f t="shared" si="47"/>
        <v>17</v>
      </c>
      <c r="I127" s="19">
        <f t="shared" si="47"/>
        <v>73</v>
      </c>
      <c r="J127" s="19">
        <f t="shared" si="47"/>
        <v>576</v>
      </c>
      <c r="K127" s="25"/>
      <c r="L127" s="19">
        <f t="shared" ref="L127" si="48">SUM(L120:L126)</f>
        <v>70.38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51"/>
      <c r="F129" s="52"/>
      <c r="G129" s="52"/>
      <c r="H129" s="52"/>
      <c r="I129" s="53"/>
      <c r="J129" s="52"/>
      <c r="K129" s="44"/>
      <c r="L129" s="54"/>
    </row>
    <row r="130" spans="1:12" ht="14.5" x14ac:dyDescent="0.35">
      <c r="A130" s="14"/>
      <c r="B130" s="15"/>
      <c r="C130" s="11"/>
      <c r="D130" s="7" t="s">
        <v>28</v>
      </c>
      <c r="E130" s="51"/>
      <c r="F130" s="52"/>
      <c r="G130" s="52"/>
      <c r="H130" s="52"/>
      <c r="I130" s="53"/>
      <c r="J130" s="52"/>
      <c r="K130" s="44"/>
      <c r="L130" s="54"/>
    </row>
    <row r="131" spans="1:12" ht="14.5" x14ac:dyDescent="0.35">
      <c r="A131" s="14"/>
      <c r="B131" s="15"/>
      <c r="C131" s="11"/>
      <c r="D131" s="7" t="s">
        <v>29</v>
      </c>
      <c r="E131" s="51"/>
      <c r="F131" s="52"/>
      <c r="G131" s="52"/>
      <c r="H131" s="52"/>
      <c r="I131" s="53"/>
      <c r="J131" s="52"/>
      <c r="K131" s="44"/>
      <c r="L131" s="54"/>
    </row>
    <row r="132" spans="1:12" ht="14.5" x14ac:dyDescent="0.35">
      <c r="A132" s="14"/>
      <c r="B132" s="15"/>
      <c r="C132" s="11"/>
      <c r="D132" s="7" t="s">
        <v>30</v>
      </c>
      <c r="E132" s="51"/>
      <c r="F132" s="52"/>
      <c r="G132" s="52"/>
      <c r="H132" s="52"/>
      <c r="I132" s="53"/>
      <c r="J132" s="52"/>
      <c r="K132" s="44"/>
      <c r="L132" s="54"/>
    </row>
    <row r="133" spans="1:12" ht="14.5" x14ac:dyDescent="0.35">
      <c r="A133" s="14"/>
      <c r="B133" s="15"/>
      <c r="C133" s="11"/>
      <c r="D133" s="7" t="s">
        <v>31</v>
      </c>
      <c r="E133" s="51"/>
      <c r="F133" s="52"/>
      <c r="G133" s="52"/>
      <c r="H133" s="52"/>
      <c r="I133" s="53"/>
      <c r="J133" s="52"/>
      <c r="K133" s="44"/>
      <c r="L133" s="54"/>
    </row>
    <row r="134" spans="1:12" ht="14.5" x14ac:dyDescent="0.35">
      <c r="A134" s="14"/>
      <c r="B134" s="15"/>
      <c r="C134" s="11"/>
      <c r="D134" s="7" t="s">
        <v>32</v>
      </c>
      <c r="E134" s="51"/>
      <c r="F134" s="52"/>
      <c r="G134" s="52"/>
      <c r="H134" s="52"/>
      <c r="I134" s="53"/>
      <c r="J134" s="52"/>
      <c r="K134" s="44"/>
      <c r="L134" s="54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/>
      <c r="G137" s="19">
        <f t="shared" ref="G137:J137" si="49">SUM(G128:G136)</f>
        <v>0</v>
      </c>
      <c r="H137" s="19">
        <f t="shared" si="49"/>
        <v>0</v>
      </c>
      <c r="I137" s="19">
        <f t="shared" si="49"/>
        <v>0</v>
      </c>
      <c r="J137" s="19">
        <f t="shared" si="49"/>
        <v>0</v>
      </c>
      <c r="K137" s="25"/>
      <c r="L137" s="19">
        <f t="shared" ref="L137" si="50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 t="s">
        <v>78</v>
      </c>
      <c r="G138" s="32">
        <f t="shared" ref="G138" si="51">G127+G137</f>
        <v>31.1</v>
      </c>
      <c r="H138" s="32">
        <f t="shared" ref="H138" si="52">H127+H137</f>
        <v>17</v>
      </c>
      <c r="I138" s="32">
        <f t="shared" ref="I138" si="53">I127+I137</f>
        <v>73</v>
      </c>
      <c r="J138" s="32">
        <f t="shared" ref="J138:L138" si="54">J127+J137</f>
        <v>576</v>
      </c>
      <c r="K138" s="32"/>
      <c r="L138" s="32">
        <f t="shared" si="54"/>
        <v>70.38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 t="s">
        <v>47</v>
      </c>
      <c r="G139" s="40">
        <v>5</v>
      </c>
      <c r="H139" s="40">
        <v>7</v>
      </c>
      <c r="I139" s="40">
        <v>29</v>
      </c>
      <c r="J139" s="40">
        <v>230</v>
      </c>
      <c r="K139" s="41">
        <v>384</v>
      </c>
      <c r="L139" s="40">
        <v>23.2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2</v>
      </c>
      <c r="H141" s="43">
        <v>3</v>
      </c>
      <c r="I141" s="43">
        <v>28</v>
      </c>
      <c r="J141" s="43">
        <v>190</v>
      </c>
      <c r="K141" s="44">
        <v>958</v>
      </c>
      <c r="L141" s="43">
        <v>9.6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46</v>
      </c>
      <c r="F142" s="43" t="s">
        <v>75</v>
      </c>
      <c r="G142" s="43">
        <v>8</v>
      </c>
      <c r="H142" s="43">
        <v>7</v>
      </c>
      <c r="I142" s="43">
        <v>25</v>
      </c>
      <c r="J142" s="43">
        <v>209</v>
      </c>
      <c r="K142" s="44"/>
      <c r="L142" s="43">
        <v>15.32</v>
      </c>
    </row>
    <row r="143" spans="1:12" ht="14.5" x14ac:dyDescent="0.35">
      <c r="A143" s="23"/>
      <c r="B143" s="15"/>
      <c r="C143" s="11"/>
      <c r="D143" s="7" t="s">
        <v>24</v>
      </c>
      <c r="E143" s="42" t="s">
        <v>79</v>
      </c>
      <c r="F143" s="43">
        <v>150</v>
      </c>
      <c r="G143" s="43"/>
      <c r="H143" s="43"/>
      <c r="I143" s="43"/>
      <c r="J143" s="43"/>
      <c r="K143" s="44"/>
      <c r="L143" s="43">
        <v>22.26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 t="s">
        <v>80</v>
      </c>
      <c r="G146" s="19">
        <f t="shared" ref="G146:J146" si="55">SUM(G139:G145)</f>
        <v>15</v>
      </c>
      <c r="H146" s="19">
        <f t="shared" si="55"/>
        <v>17</v>
      </c>
      <c r="I146" s="19">
        <f t="shared" si="55"/>
        <v>82</v>
      </c>
      <c r="J146" s="19">
        <f t="shared" si="55"/>
        <v>629</v>
      </c>
      <c r="K146" s="25"/>
      <c r="L146" s="19">
        <f t="shared" ref="L146" si="56">SUM(L139:L145)</f>
        <v>70.38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51"/>
      <c r="F148" s="52"/>
      <c r="G148" s="52"/>
      <c r="H148" s="52"/>
      <c r="I148" s="53"/>
      <c r="J148" s="52"/>
      <c r="K148" s="44"/>
      <c r="L148" s="54"/>
    </row>
    <row r="149" spans="1:12" ht="14.5" x14ac:dyDescent="0.35">
      <c r="A149" s="23"/>
      <c r="B149" s="15"/>
      <c r="C149" s="11"/>
      <c r="D149" s="7" t="s">
        <v>28</v>
      </c>
      <c r="E149" s="51"/>
      <c r="F149" s="52"/>
      <c r="G149" s="52"/>
      <c r="H149" s="52"/>
      <c r="I149" s="53"/>
      <c r="J149" s="52"/>
      <c r="K149" s="44"/>
      <c r="L149" s="54"/>
    </row>
    <row r="150" spans="1:12" ht="14.5" x14ac:dyDescent="0.35">
      <c r="A150" s="23"/>
      <c r="B150" s="15"/>
      <c r="C150" s="11"/>
      <c r="D150" s="7" t="s">
        <v>29</v>
      </c>
      <c r="E150" s="51"/>
      <c r="F150" s="52"/>
      <c r="G150" s="52"/>
      <c r="H150" s="52"/>
      <c r="I150" s="53"/>
      <c r="J150" s="52"/>
      <c r="K150" s="44"/>
      <c r="L150" s="54"/>
    </row>
    <row r="151" spans="1:12" ht="14.5" x14ac:dyDescent="0.35">
      <c r="A151" s="23"/>
      <c r="B151" s="15"/>
      <c r="C151" s="11"/>
      <c r="D151" s="7" t="s">
        <v>30</v>
      </c>
      <c r="E151" s="51"/>
      <c r="F151" s="52"/>
      <c r="G151" s="52"/>
      <c r="H151" s="52"/>
      <c r="I151" s="53"/>
      <c r="J151" s="52"/>
      <c r="K151" s="44"/>
      <c r="L151" s="54"/>
    </row>
    <row r="152" spans="1:12" ht="14.5" x14ac:dyDescent="0.35">
      <c r="A152" s="23"/>
      <c r="B152" s="15"/>
      <c r="C152" s="11"/>
      <c r="D152" s="7" t="s">
        <v>31</v>
      </c>
      <c r="E152" s="51"/>
      <c r="F152" s="52"/>
      <c r="G152" s="52"/>
      <c r="H152" s="52"/>
      <c r="I152" s="53"/>
      <c r="J152" s="52"/>
      <c r="K152" s="44"/>
      <c r="L152" s="54"/>
    </row>
    <row r="153" spans="1:12" ht="14.5" x14ac:dyDescent="0.35">
      <c r="A153" s="23"/>
      <c r="B153" s="15"/>
      <c r="C153" s="11"/>
      <c r="D153" s="7" t="s">
        <v>32</v>
      </c>
      <c r="E153" s="51"/>
      <c r="F153" s="52"/>
      <c r="G153" s="52"/>
      <c r="H153" s="52"/>
      <c r="I153" s="53"/>
      <c r="J153" s="52"/>
      <c r="K153" s="44"/>
      <c r="L153" s="54"/>
    </row>
    <row r="154" spans="1:12" ht="14.5" x14ac:dyDescent="0.35">
      <c r="A154" s="23"/>
      <c r="B154" s="15"/>
      <c r="C154" s="11"/>
      <c r="D154" s="6"/>
      <c r="E154" s="55"/>
      <c r="F154" s="56"/>
      <c r="G154" s="56"/>
      <c r="H154" s="56"/>
      <c r="I154" s="57"/>
      <c r="J154" s="56"/>
      <c r="K154" s="44"/>
      <c r="L154" s="58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57">SUM(G147:G155)</f>
        <v>0</v>
      </c>
      <c r="H156" s="19">
        <f t="shared" si="57"/>
        <v>0</v>
      </c>
      <c r="I156" s="19">
        <f t="shared" si="57"/>
        <v>0</v>
      </c>
      <c r="J156" s="19">
        <f t="shared" si="57"/>
        <v>0</v>
      </c>
      <c r="K156" s="25"/>
      <c r="L156" s="19">
        <f t="shared" ref="L156" si="58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 t="s">
        <v>80</v>
      </c>
      <c r="G157" s="32">
        <f t="shared" ref="G157" si="59">G146+G156</f>
        <v>15</v>
      </c>
      <c r="H157" s="32">
        <f t="shared" ref="H157" si="60">H146+H156</f>
        <v>17</v>
      </c>
      <c r="I157" s="32">
        <f t="shared" ref="I157" si="61">I146+I156</f>
        <v>82</v>
      </c>
      <c r="J157" s="32">
        <f t="shared" ref="J157:L157" si="62">J146+J156</f>
        <v>629</v>
      </c>
      <c r="K157" s="32"/>
      <c r="L157" s="32">
        <f t="shared" si="62"/>
        <v>70.38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 t="s">
        <v>81</v>
      </c>
      <c r="G158" s="40">
        <v>15</v>
      </c>
      <c r="H158" s="40">
        <v>24</v>
      </c>
      <c r="I158" s="40">
        <v>47</v>
      </c>
      <c r="J158" s="40">
        <v>487</v>
      </c>
      <c r="K158" s="41">
        <v>645</v>
      </c>
      <c r="L158" s="40">
        <v>45.36</v>
      </c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4</v>
      </c>
      <c r="H160" s="43">
        <v>5</v>
      </c>
      <c r="I160" s="43">
        <v>32</v>
      </c>
      <c r="J160" s="43">
        <v>190</v>
      </c>
      <c r="K160" s="44">
        <v>959</v>
      </c>
      <c r="L160" s="43">
        <v>9.6999999999999993</v>
      </c>
    </row>
    <row r="161" spans="1:12" ht="14.5" x14ac:dyDescent="0.35">
      <c r="A161" s="23"/>
      <c r="B161" s="15"/>
      <c r="C161" s="11"/>
      <c r="D161" s="7" t="s">
        <v>23</v>
      </c>
      <c r="E161" s="42" t="s">
        <v>46</v>
      </c>
      <c r="F161" s="43" t="s">
        <v>48</v>
      </c>
      <c r="G161" s="43">
        <v>7</v>
      </c>
      <c r="H161" s="43">
        <v>6</v>
      </c>
      <c r="I161" s="43">
        <v>23</v>
      </c>
      <c r="J161" s="43">
        <v>209</v>
      </c>
      <c r="K161" s="44">
        <v>3</v>
      </c>
      <c r="L161" s="43">
        <v>15.32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 t="s">
        <v>82</v>
      </c>
      <c r="G165" s="19">
        <f t="shared" ref="G165:J165" si="63">SUM(G158:G164)</f>
        <v>26</v>
      </c>
      <c r="H165" s="19">
        <f t="shared" si="63"/>
        <v>35</v>
      </c>
      <c r="I165" s="19">
        <f t="shared" si="63"/>
        <v>102</v>
      </c>
      <c r="J165" s="19">
        <f t="shared" si="63"/>
        <v>886</v>
      </c>
      <c r="K165" s="25"/>
      <c r="L165" s="19">
        <f t="shared" ref="L165" si="64">SUM(L158:L164)</f>
        <v>70.38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51"/>
      <c r="F167" s="52"/>
      <c r="G167" s="52"/>
      <c r="H167" s="52"/>
      <c r="I167" s="52"/>
      <c r="J167" s="52"/>
      <c r="K167" s="44"/>
      <c r="L167" s="54"/>
    </row>
    <row r="168" spans="1:12" ht="14.5" x14ac:dyDescent="0.35">
      <c r="A168" s="23"/>
      <c r="B168" s="15"/>
      <c r="C168" s="11"/>
      <c r="D168" s="7" t="s">
        <v>28</v>
      </c>
      <c r="E168" s="51"/>
      <c r="F168" s="52"/>
      <c r="G168" s="52"/>
      <c r="H168" s="52"/>
      <c r="I168" s="52"/>
      <c r="J168" s="52"/>
      <c r="K168" s="44"/>
      <c r="L168" s="54"/>
    </row>
    <row r="169" spans="1:12" ht="14.5" x14ac:dyDescent="0.35">
      <c r="A169" s="23"/>
      <c r="B169" s="15"/>
      <c r="C169" s="11"/>
      <c r="D169" s="7" t="s">
        <v>29</v>
      </c>
      <c r="E169" s="51"/>
      <c r="F169" s="52"/>
      <c r="G169" s="52"/>
      <c r="H169" s="52"/>
      <c r="I169" s="52"/>
      <c r="J169" s="52"/>
      <c r="K169" s="44"/>
      <c r="L169" s="54"/>
    </row>
    <row r="170" spans="1:12" ht="14.5" x14ac:dyDescent="0.35">
      <c r="A170" s="23"/>
      <c r="B170" s="15"/>
      <c r="C170" s="11"/>
      <c r="D170" s="7" t="s">
        <v>30</v>
      </c>
      <c r="E170" s="51"/>
      <c r="F170" s="52"/>
      <c r="G170" s="52"/>
      <c r="H170" s="52"/>
      <c r="I170" s="52"/>
      <c r="J170" s="52"/>
      <c r="K170" s="44"/>
      <c r="L170" s="54"/>
    </row>
    <row r="171" spans="1:12" ht="14.5" x14ac:dyDescent="0.35">
      <c r="A171" s="23"/>
      <c r="B171" s="15"/>
      <c r="C171" s="11"/>
      <c r="D171" s="7" t="s">
        <v>31</v>
      </c>
      <c r="E171" s="51"/>
      <c r="F171" s="52"/>
      <c r="G171" s="52"/>
      <c r="H171" s="52"/>
      <c r="I171" s="52"/>
      <c r="J171" s="52"/>
      <c r="K171" s="44"/>
      <c r="L171" s="54"/>
    </row>
    <row r="172" spans="1:12" ht="14.5" x14ac:dyDescent="0.35">
      <c r="A172" s="23"/>
      <c r="B172" s="15"/>
      <c r="C172" s="11"/>
      <c r="D172" s="7" t="s">
        <v>32</v>
      </c>
      <c r="E172" s="51"/>
      <c r="F172" s="52"/>
      <c r="G172" s="52"/>
      <c r="H172" s="52"/>
      <c r="I172" s="52"/>
      <c r="J172" s="52"/>
      <c r="K172" s="44"/>
      <c r="L172" s="54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5">SUM(G166:G174)</f>
        <v>0</v>
      </c>
      <c r="H175" s="19">
        <f t="shared" si="65"/>
        <v>0</v>
      </c>
      <c r="I175" s="19">
        <f t="shared" si="65"/>
        <v>0</v>
      </c>
      <c r="J175" s="19">
        <f t="shared" si="65"/>
        <v>0</v>
      </c>
      <c r="K175" s="25"/>
      <c r="L175" s="19">
        <f t="shared" ref="L175" si="66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 t="s">
        <v>82</v>
      </c>
      <c r="G176" s="32">
        <f t="shared" ref="G176" si="67">G165+G175</f>
        <v>26</v>
      </c>
      <c r="H176" s="32">
        <f t="shared" ref="H176" si="68">H165+H175</f>
        <v>35</v>
      </c>
      <c r="I176" s="32">
        <f t="shared" ref="I176" si="69">I165+I175</f>
        <v>102</v>
      </c>
      <c r="J176" s="32">
        <f t="shared" ref="J176:L176" si="70">J165+J175</f>
        <v>886</v>
      </c>
      <c r="K176" s="32"/>
      <c r="L176" s="32">
        <f t="shared" si="70"/>
        <v>70.38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 t="s">
        <v>83</v>
      </c>
      <c r="G177" s="40">
        <v>24</v>
      </c>
      <c r="H177" s="40">
        <v>11</v>
      </c>
      <c r="I177" s="40">
        <v>27</v>
      </c>
      <c r="J177" s="40">
        <v>259</v>
      </c>
      <c r="K177" s="41">
        <v>478</v>
      </c>
      <c r="L177" s="40">
        <v>51.48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51</v>
      </c>
      <c r="F179" s="43" t="s">
        <v>72</v>
      </c>
      <c r="G179" s="43">
        <v>0.1</v>
      </c>
      <c r="H179" s="43"/>
      <c r="I179" s="43">
        <v>14</v>
      </c>
      <c r="J179" s="43">
        <v>62</v>
      </c>
      <c r="K179" s="44">
        <v>377</v>
      </c>
      <c r="L179" s="43">
        <v>2.5</v>
      </c>
    </row>
    <row r="180" spans="1:12" ht="14.5" x14ac:dyDescent="0.35">
      <c r="A180" s="23"/>
      <c r="B180" s="15"/>
      <c r="C180" s="11"/>
      <c r="D180" s="7" t="s">
        <v>23</v>
      </c>
      <c r="E180" s="42" t="s">
        <v>52</v>
      </c>
      <c r="F180" s="43">
        <v>40</v>
      </c>
      <c r="G180" s="43">
        <v>4</v>
      </c>
      <c r="H180" s="43">
        <v>1</v>
      </c>
      <c r="I180" s="43">
        <v>17</v>
      </c>
      <c r="J180" s="43">
        <v>109</v>
      </c>
      <c r="K180" s="44"/>
      <c r="L180" s="77">
        <v>2.6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 t="s">
        <v>70</v>
      </c>
      <c r="F182" s="43">
        <v>30</v>
      </c>
      <c r="G182" s="43"/>
      <c r="H182" s="43"/>
      <c r="I182" s="43"/>
      <c r="J182" s="43"/>
      <c r="K182" s="44"/>
      <c r="L182" s="43">
        <v>13.8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 t="s">
        <v>84</v>
      </c>
      <c r="G184" s="19">
        <f t="shared" ref="G184:J184" si="71">SUM(G177:G183)</f>
        <v>28.1</v>
      </c>
      <c r="H184" s="19">
        <f t="shared" si="71"/>
        <v>12</v>
      </c>
      <c r="I184" s="19">
        <f t="shared" si="71"/>
        <v>58</v>
      </c>
      <c r="J184" s="19">
        <f t="shared" si="71"/>
        <v>430</v>
      </c>
      <c r="K184" s="25"/>
      <c r="L184" s="19">
        <f t="shared" ref="L184" si="72">SUM(L177:L183)</f>
        <v>70.38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51"/>
      <c r="F186" s="52"/>
      <c r="G186" s="52"/>
      <c r="H186" s="52"/>
      <c r="I186" s="53"/>
      <c r="J186" s="52"/>
      <c r="K186" s="44"/>
      <c r="L186" s="54"/>
    </row>
    <row r="187" spans="1:12" ht="14.5" x14ac:dyDescent="0.35">
      <c r="A187" s="23"/>
      <c r="B187" s="15"/>
      <c r="C187" s="11"/>
      <c r="D187" s="7" t="s">
        <v>28</v>
      </c>
      <c r="E187" s="51"/>
      <c r="F187" s="52"/>
      <c r="G187" s="52"/>
      <c r="H187" s="52"/>
      <c r="I187" s="53"/>
      <c r="J187" s="52"/>
      <c r="K187" s="44"/>
      <c r="L187" s="54"/>
    </row>
    <row r="188" spans="1:12" ht="14.5" x14ac:dyDescent="0.35">
      <c r="A188" s="23"/>
      <c r="B188" s="15"/>
      <c r="C188" s="11"/>
      <c r="D188" s="7" t="s">
        <v>29</v>
      </c>
      <c r="E188" s="51"/>
      <c r="F188" s="52"/>
      <c r="G188" s="52"/>
      <c r="H188" s="52"/>
      <c r="I188" s="53"/>
      <c r="J188" s="52"/>
      <c r="K188" s="44"/>
      <c r="L188" s="54"/>
    </row>
    <row r="189" spans="1:12" ht="14.5" x14ac:dyDescent="0.35">
      <c r="A189" s="23"/>
      <c r="B189" s="15"/>
      <c r="C189" s="11"/>
      <c r="D189" s="7" t="s">
        <v>30</v>
      </c>
      <c r="E189" s="51"/>
      <c r="F189" s="52"/>
      <c r="G189" s="52"/>
      <c r="H189" s="52"/>
      <c r="I189" s="53"/>
      <c r="J189" s="52"/>
      <c r="K189" s="44"/>
      <c r="L189" s="54"/>
    </row>
    <row r="190" spans="1:12" ht="14.5" x14ac:dyDescent="0.35">
      <c r="A190" s="23"/>
      <c r="B190" s="15"/>
      <c r="C190" s="11"/>
      <c r="D190" s="7" t="s">
        <v>31</v>
      </c>
      <c r="E190" s="51"/>
      <c r="F190" s="52"/>
      <c r="G190" s="52"/>
      <c r="H190" s="52"/>
      <c r="I190" s="53"/>
      <c r="J190" s="52"/>
      <c r="K190" s="44"/>
      <c r="L190" s="54"/>
    </row>
    <row r="191" spans="1:12" ht="14.5" x14ac:dyDescent="0.35">
      <c r="A191" s="23"/>
      <c r="B191" s="15"/>
      <c r="C191" s="11"/>
      <c r="D191" s="7" t="s">
        <v>32</v>
      </c>
      <c r="E191" s="51"/>
      <c r="F191" s="52"/>
      <c r="G191" s="52"/>
      <c r="H191" s="52"/>
      <c r="I191" s="53"/>
      <c r="J191" s="52"/>
      <c r="K191" s="44"/>
      <c r="L191" s="54"/>
    </row>
    <row r="192" spans="1:12" ht="14.5" x14ac:dyDescent="0.35">
      <c r="A192" s="23"/>
      <c r="B192" s="15"/>
      <c r="C192" s="11"/>
      <c r="D192" s="6"/>
      <c r="E192" s="55"/>
      <c r="F192" s="56"/>
      <c r="G192" s="56"/>
      <c r="H192" s="56"/>
      <c r="I192" s="57"/>
      <c r="J192" s="56"/>
      <c r="K192" s="44"/>
      <c r="L192" s="58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3">SUM(G185:G193)</f>
        <v>0</v>
      </c>
      <c r="H194" s="19">
        <f t="shared" si="73"/>
        <v>0</v>
      </c>
      <c r="I194" s="19">
        <f t="shared" si="73"/>
        <v>0</v>
      </c>
      <c r="J194" s="19">
        <f t="shared" si="73"/>
        <v>0</v>
      </c>
      <c r="K194" s="25"/>
      <c r="L194" s="19">
        <f t="shared" ref="L194" si="74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 t="s">
        <v>84</v>
      </c>
      <c r="G195" s="32">
        <f t="shared" ref="G195" si="75">G184+G194</f>
        <v>28.1</v>
      </c>
      <c r="H195" s="32">
        <f t="shared" ref="H195" si="76">H184+H194</f>
        <v>12</v>
      </c>
      <c r="I195" s="32">
        <f t="shared" ref="I195" si="77">I184+I194</f>
        <v>58</v>
      </c>
      <c r="J195" s="32">
        <f t="shared" ref="J195:L195" si="78">J184+J194</f>
        <v>430</v>
      </c>
      <c r="K195" s="32"/>
      <c r="L195" s="32">
        <f t="shared" si="78"/>
        <v>70.38</v>
      </c>
    </row>
    <row r="196" spans="1:12" ht="13" x14ac:dyDescent="0.25">
      <c r="A196" s="27"/>
      <c r="B196" s="28"/>
      <c r="C196" s="75" t="s">
        <v>5</v>
      </c>
      <c r="D196" s="75"/>
      <c r="E196" s="75"/>
      <c r="F196" s="34"/>
      <c r="G196" s="34">
        <f t="shared" ref="G196:J196" si="79">(G24+G43+G62+G81+G100+G119+G138+G157+G176+G195)/(IF(G24=0,0,1)+IF(G43=0,0,1)+IF(G62=0,0,1)+IF(G81=0,0,1)+IF(G100=0,0,1)+IF(G119=0,0,1)+IF(G138=0,0,1)+IF(G157=0,0,1)+IF(G176=0,0,1)+IF(G195=0,0,1))</f>
        <v>28.002222222222219</v>
      </c>
      <c r="H196" s="34">
        <f t="shared" si="79"/>
        <v>56.481111111111112</v>
      </c>
      <c r="I196" s="34">
        <f t="shared" si="79"/>
        <v>73.263333333333335</v>
      </c>
      <c r="J196" s="34">
        <f t="shared" si="79"/>
        <v>631.4955555555556</v>
      </c>
      <c r="K196" s="34"/>
      <c r="L196" s="34">
        <f t="shared" ref="L196" si="80">(L24+L43+L62+L81+L100+L119+L138+L157+L176+L195)/(IF(L24=0,0,1)+IF(L43=0,0,1)+IF(L62=0,0,1)+IF(L81=0,0,1)+IF(L100=0,0,1)+IF(L119=0,0,1)+IF(L138=0,0,1)+IF(L157=0,0,1)+IF(L176=0,0,1)+IF(L195=0,0,1))</f>
        <v>70.38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2023-10-27T12:08:19Z</dcterms:modified>
</cp:coreProperties>
</file>